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IMJU\IMJU  anual 2020\"/>
    </mc:Choice>
  </mc:AlternateContent>
  <xr:revisionPtr revIDLastSave="0" documentId="13_ncr:1_{93C60AF6-381E-45C7-AB64-6E5245BF742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D40" i="2"/>
  <c r="E16" i="2" l="1"/>
  <c r="D16" i="2" l="1"/>
  <c r="D5" i="2"/>
  <c r="D33" i="2" l="1"/>
  <c r="D52" i="2"/>
  <c r="D46" i="2"/>
  <c r="D36" i="2"/>
  <c r="D57" i="2" l="1"/>
  <c r="D59" i="2" s="1"/>
  <c r="E52" i="2"/>
  <c r="E46" i="2"/>
  <c r="E40" i="2"/>
  <c r="E44" i="2" s="1"/>
  <c r="E36" i="2"/>
  <c r="E5" i="2"/>
  <c r="E33" i="2" s="1"/>
  <c r="E57" i="2" l="1"/>
  <c r="E59" i="2" s="1"/>
  <c r="E62" i="2" s="1"/>
  <c r="D61" i="2" s="1"/>
  <c r="D62" i="2" s="1"/>
</calcChain>
</file>

<file path=xl/sharedStrings.xml><?xml version="1.0" encoding="utf-8"?>
<sst xmlns="http://schemas.openxmlformats.org/spreadsheetml/2006/main" count="59" uniqueCount="51">
  <si>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</si>
  <si>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</si>
  <si>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</si>
  <si>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</si>
  <si>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</si>
  <si>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</si>
  <si>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</si>
  <si>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</si>
  <si>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</si>
  <si>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</si>
  <si>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</si>
  <si>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</si>
  <si>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</si>
  <si>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</si>
  <si>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</si>
  <si>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</si>
  <si>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</si>
  <si>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</si>
  <si>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</si>
  <si>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</si>
  <si>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</si>
  <si>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</si>
  <si>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</si>
  <si>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</si>
  <si>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</si>
  <si>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</si>
  <si>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</si>
  <si>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</si>
  <si>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</si>
  <si>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</si>
  <si>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</si>
  <si>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</si>
  <si>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</si>
  <si>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</si>
  <si>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</si>
  <si>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</si>
  <si>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</si>
  <si>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</si>
  <si>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</si>
  <si>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</si>
  <si>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</si>
  <si>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</si>
  <si>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</si>
  <si>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</si>
  <si>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</si>
  <si>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</si>
  <si>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</si>
  <si>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</si>
  <si>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 de la información financiera y contable.</t>
  </si>
  <si>
    <t xml:space="preserve"> </t>
  </si>
  <si>
    <t>Instituto Municipal de la Juventud de León Guanajuato
Estado de Flujos de Efectivo
Del 01 de Enero al 31 de Diciembre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</si>
</sst>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43" fontId="3" fillId="0" borderId="0" xfId="16" applyFont="1" applyFill="1" applyBorder="1" applyProtection="1">
      <protection locked="0"/>
    </xf>
    <xf numFmtId="0" fontId="3" fillId="0" borderId="0" xfId="8" applyFont="1" applyAlignment="1" applyProtection="1">
      <alignment vertical="top"/>
    </xf>
    <xf numFmtId="4" fontId="3" fillId="0" borderId="0" xfId="8" applyNumberFormat="1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114300</xdr:rowOff>
    </xdr:from>
    <xdr:to>
      <xdr:col>2</xdr:col>
      <xdr:colOff>2362200</xdr:colOff>
      <xdr:row>72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523875</xdr:colOff>
          <xdr:row>69</xdr:row>
          <xdr:rowOff>104775</xdr:rowOff>
        </xdr:from>
        <xdr:to>
          <xdr:col>5</xdr:col>
          <xdr:colOff>104775</xdr:colOff>
          <xdr:row>75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2676525</xdr:colOff>
      <xdr:row>69</xdr:row>
      <xdr:rowOff>85725</xdr:rowOff>
    </xdr:from>
    <xdr:to>
      <xdr:col>3</xdr:col>
      <xdr:colOff>228600</xdr:colOff>
      <xdr:row>73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054417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zoomScaleNormal="100" workbookViewId="0">
      <selection activeCell="G3" sqref="G3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6" width="12" style="3"/>
    <col min="7" max="7" width="14.5" style="3" customWidth="1"/>
    <col min="8" max="8" width="12.6640625" style="3" bestFit="1" customWidth="1"/>
    <col min="9" max="9" width="12.33203125" style="3" bestFit="1" customWidth="1"/>
    <col min="10" max="16384" width="12" style="3"/>
  </cols>
  <sheetData>
    <row r="1" spans="1:8" ht="39.950000000000003" customHeight="1" x14ac:dyDescent="0.2">
      <c r="A1" s="28" t="s">
        <v>50</v>
      </c>
      <c r="B1" s="29"/>
      <c r="C1" s="29"/>
      <c r="D1" s="29"/>
      <c r="E1" s="30"/>
    </row>
    <row r="2" spans="1:8" ht="15" customHeight="1" x14ac:dyDescent="0.2">
      <c r="A2" s="31" t="s">
        <v>0</v>
      </c>
      <c r="B2" s="32"/>
      <c r="C2" s="32"/>
      <c r="D2" s="2">
        <v>2020</v>
      </c>
      <c r="E2" s="1">
        <v>2019</v>
      </c>
    </row>
    <row r="3" spans="1:8" ht="15" customHeight="1" x14ac:dyDescent="0.2">
      <c r="A3" s="4"/>
      <c r="C3" s="5"/>
      <c r="D3" s="5"/>
      <c r="E3" s="6"/>
    </row>
    <row r="4" spans="1:8" x14ac:dyDescent="0.2">
      <c r="A4" s="7" t="s">
        <v>1</v>
      </c>
      <c r="C4" s="8"/>
      <c r="D4" s="9"/>
      <c r="E4" s="10"/>
    </row>
    <row r="5" spans="1:8" x14ac:dyDescent="0.2">
      <c r="A5" s="4"/>
      <c r="B5" s="11" t="s">
        <v>2</v>
      </c>
      <c r="C5" s="12"/>
      <c r="D5" s="24">
        <f>+SUM(D6:D15)</f>
        <v>38768725.93</v>
      </c>
      <c r="E5" s="24">
        <f>+SUM(E6:E15)</f>
        <v>39731245.240000002</v>
      </c>
      <c r="H5" s="27"/>
    </row>
    <row r="6" spans="1:8" x14ac:dyDescent="0.2">
      <c r="A6" s="4"/>
      <c r="C6" s="14" t="s">
        <v>3</v>
      </c>
      <c r="D6" s="15">
        <v>0</v>
      </c>
      <c r="E6" s="15">
        <v>0</v>
      </c>
    </row>
    <row r="7" spans="1:8" x14ac:dyDescent="0.2">
      <c r="A7" s="4"/>
      <c r="C7" s="14" t="s">
        <v>4</v>
      </c>
      <c r="D7" s="15">
        <v>0</v>
      </c>
      <c r="E7" s="15">
        <v>0</v>
      </c>
    </row>
    <row r="8" spans="1:8" x14ac:dyDescent="0.2">
      <c r="A8" s="4"/>
      <c r="C8" s="14" t="s">
        <v>42</v>
      </c>
      <c r="D8" s="15">
        <v>0</v>
      </c>
      <c r="E8" s="15">
        <v>0</v>
      </c>
    </row>
    <row r="9" spans="1:8" x14ac:dyDescent="0.2">
      <c r="A9" s="4"/>
      <c r="C9" s="14" t="s">
        <v>5</v>
      </c>
      <c r="D9" s="15">
        <v>0</v>
      </c>
      <c r="E9" s="15">
        <v>0</v>
      </c>
    </row>
    <row r="10" spans="1:8" x14ac:dyDescent="0.2">
      <c r="A10" s="4"/>
      <c r="C10" s="14" t="s">
        <v>43</v>
      </c>
      <c r="D10" s="15">
        <v>16888</v>
      </c>
      <c r="E10" s="15">
        <v>23459.5</v>
      </c>
      <c r="H10" s="27"/>
    </row>
    <row r="11" spans="1:8" x14ac:dyDescent="0.2">
      <c r="A11" s="4"/>
      <c r="C11" s="14" t="s">
        <v>44</v>
      </c>
      <c r="D11" s="15">
        <v>0</v>
      </c>
      <c r="E11" s="15">
        <v>0</v>
      </c>
    </row>
    <row r="12" spans="1:8" x14ac:dyDescent="0.2">
      <c r="A12" s="4"/>
      <c r="C12" s="14" t="s">
        <v>45</v>
      </c>
      <c r="D12" s="15">
        <v>0</v>
      </c>
      <c r="E12" s="15">
        <v>0</v>
      </c>
    </row>
    <row r="13" spans="1:8" ht="22.5" x14ac:dyDescent="0.2">
      <c r="A13" s="4"/>
      <c r="C13" s="14" t="s">
        <v>46</v>
      </c>
      <c r="D13" s="15">
        <v>0</v>
      </c>
      <c r="E13" s="15">
        <v>0</v>
      </c>
    </row>
    <row r="14" spans="1:8" x14ac:dyDescent="0.2">
      <c r="A14" s="4"/>
      <c r="C14" s="14" t="s">
        <v>47</v>
      </c>
      <c r="D14" s="15">
        <v>38665747.420000002</v>
      </c>
      <c r="E14" s="15">
        <v>39392829.039999999</v>
      </c>
      <c r="H14" s="27"/>
    </row>
    <row r="15" spans="1:8" x14ac:dyDescent="0.2">
      <c r="A15" s="4"/>
      <c r="C15" s="14" t="s">
        <v>6</v>
      </c>
      <c r="D15" s="15">
        <v>86090.51</v>
      </c>
      <c r="E15" s="15">
        <v>314956.7</v>
      </c>
      <c r="H15" s="27"/>
    </row>
    <row r="16" spans="1:8" x14ac:dyDescent="0.2">
      <c r="A16" s="4"/>
      <c r="B16" s="11" t="s">
        <v>7</v>
      </c>
      <c r="C16" s="12"/>
      <c r="D16" s="13">
        <f>+SUM(D17:D32)</f>
        <v>36620321.789999999</v>
      </c>
      <c r="E16" s="13">
        <f>+SUM(E17:E32)</f>
        <v>34351048.460000008</v>
      </c>
    </row>
    <row r="17" spans="1:8" x14ac:dyDescent="0.2">
      <c r="A17" s="4"/>
      <c r="C17" s="14" t="s">
        <v>8</v>
      </c>
      <c r="D17" s="15">
        <v>26396833.829999998</v>
      </c>
      <c r="E17" s="15">
        <v>24086764.59</v>
      </c>
      <c r="H17" s="27"/>
    </row>
    <row r="18" spans="1:8" x14ac:dyDescent="0.2">
      <c r="A18" s="4"/>
      <c r="C18" s="14" t="s">
        <v>9</v>
      </c>
      <c r="D18" s="15">
        <v>1381124.76</v>
      </c>
      <c r="E18" s="15">
        <v>1550111.51</v>
      </c>
      <c r="H18" s="27"/>
    </row>
    <row r="19" spans="1:8" x14ac:dyDescent="0.2">
      <c r="A19" s="4"/>
      <c r="C19" s="14" t="s">
        <v>10</v>
      </c>
      <c r="D19" s="15">
        <v>7002690.9400000004</v>
      </c>
      <c r="E19" s="15">
        <v>7923328.7699999996</v>
      </c>
      <c r="H19" s="27"/>
    </row>
    <row r="20" spans="1:8" x14ac:dyDescent="0.2">
      <c r="A20" s="4"/>
      <c r="C20" s="14" t="s">
        <v>11</v>
      </c>
      <c r="D20" s="15">
        <v>0</v>
      </c>
      <c r="E20" s="15">
        <v>0</v>
      </c>
    </row>
    <row r="21" spans="1:8" x14ac:dyDescent="0.2">
      <c r="A21" s="4"/>
      <c r="C21" s="14" t="s">
        <v>12</v>
      </c>
      <c r="D21" s="15">
        <v>0</v>
      </c>
      <c r="E21" s="15">
        <v>0</v>
      </c>
    </row>
    <row r="22" spans="1:8" x14ac:dyDescent="0.2">
      <c r="A22" s="4"/>
      <c r="C22" s="14" t="s">
        <v>13</v>
      </c>
      <c r="D22" s="15">
        <v>0</v>
      </c>
      <c r="E22" s="15">
        <v>0</v>
      </c>
    </row>
    <row r="23" spans="1:8" x14ac:dyDescent="0.2">
      <c r="A23" s="4"/>
      <c r="C23" s="14" t="s">
        <v>14</v>
      </c>
      <c r="D23" s="15">
        <v>424050</v>
      </c>
      <c r="E23" s="15">
        <v>294000</v>
      </c>
      <c r="H23" s="27"/>
    </row>
    <row r="24" spans="1:8" x14ac:dyDescent="0.2">
      <c r="A24" s="4"/>
      <c r="C24" s="14" t="s">
        <v>15</v>
      </c>
      <c r="D24" s="15">
        <v>0</v>
      </c>
      <c r="E24" s="15">
        <v>0</v>
      </c>
    </row>
    <row r="25" spans="1:8" x14ac:dyDescent="0.2">
      <c r="A25" s="4"/>
      <c r="C25" s="14" t="s">
        <v>16</v>
      </c>
      <c r="D25" s="15">
        <v>0</v>
      </c>
      <c r="E25" s="15">
        <v>0</v>
      </c>
    </row>
    <row r="26" spans="1:8" x14ac:dyDescent="0.2">
      <c r="A26" s="4"/>
      <c r="C26" s="14" t="s">
        <v>17</v>
      </c>
      <c r="D26" s="15">
        <v>0</v>
      </c>
      <c r="E26" s="15">
        <v>0</v>
      </c>
    </row>
    <row r="27" spans="1:8" x14ac:dyDescent="0.2">
      <c r="A27" s="4"/>
      <c r="C27" s="14" t="s">
        <v>18</v>
      </c>
      <c r="D27" s="15">
        <v>0</v>
      </c>
      <c r="E27" s="15">
        <v>0</v>
      </c>
    </row>
    <row r="28" spans="1:8" x14ac:dyDescent="0.2">
      <c r="A28" s="4"/>
      <c r="C28" s="14" t="s">
        <v>19</v>
      </c>
      <c r="D28" s="15">
        <v>0</v>
      </c>
      <c r="E28" s="15">
        <v>0</v>
      </c>
    </row>
    <row r="29" spans="1:8" x14ac:dyDescent="0.2">
      <c r="A29" s="4"/>
      <c r="C29" s="14" t="s">
        <v>20</v>
      </c>
      <c r="D29" s="15">
        <v>0</v>
      </c>
      <c r="E29" s="15">
        <v>0</v>
      </c>
    </row>
    <row r="30" spans="1:8" x14ac:dyDescent="0.2">
      <c r="A30" s="4"/>
      <c r="C30" s="14" t="s">
        <v>21</v>
      </c>
      <c r="D30" s="15">
        <v>0</v>
      </c>
      <c r="E30" s="15">
        <v>0</v>
      </c>
    </row>
    <row r="31" spans="1:8" x14ac:dyDescent="0.2">
      <c r="A31" s="4"/>
      <c r="C31" s="14" t="s">
        <v>22</v>
      </c>
      <c r="D31" s="15">
        <v>0</v>
      </c>
      <c r="E31" s="15">
        <v>0</v>
      </c>
    </row>
    <row r="32" spans="1:8" x14ac:dyDescent="0.2">
      <c r="A32" s="4"/>
      <c r="C32" s="14" t="s">
        <v>23</v>
      </c>
      <c r="D32" s="15">
        <v>1415622.26</v>
      </c>
      <c r="E32" s="15">
        <v>496843.59</v>
      </c>
      <c r="H32" s="27"/>
    </row>
    <row r="33" spans="1:8" x14ac:dyDescent="0.2">
      <c r="A33" s="16" t="s">
        <v>24</v>
      </c>
      <c r="C33" s="17"/>
      <c r="D33" s="13">
        <f>+D5-D16</f>
        <v>2148404.1400000006</v>
      </c>
      <c r="E33" s="13">
        <f>+E5-E16</f>
        <v>5380196.7799999937</v>
      </c>
    </row>
    <row r="34" spans="1:8" x14ac:dyDescent="0.2">
      <c r="A34" s="18"/>
      <c r="C34" s="17"/>
      <c r="D34" s="13"/>
      <c r="E34" s="13"/>
    </row>
    <row r="35" spans="1:8" x14ac:dyDescent="0.2">
      <c r="A35" s="7" t="s">
        <v>25</v>
      </c>
      <c r="C35" s="8"/>
      <c r="D35" s="15"/>
      <c r="E35" s="15"/>
    </row>
    <row r="36" spans="1:8" x14ac:dyDescent="0.2">
      <c r="A36" s="4"/>
      <c r="B36" s="11" t="s">
        <v>2</v>
      </c>
      <c r="C36" s="12"/>
      <c r="D36" s="15">
        <f>+SUM(D37:D39)</f>
        <v>0</v>
      </c>
      <c r="E36" s="15">
        <f>+SUM(E37:E39)</f>
        <v>0</v>
      </c>
    </row>
    <row r="37" spans="1:8" x14ac:dyDescent="0.2">
      <c r="A37" s="4"/>
      <c r="C37" s="14" t="s">
        <v>26</v>
      </c>
      <c r="D37" s="15">
        <v>0</v>
      </c>
      <c r="E37" s="15">
        <v>0</v>
      </c>
    </row>
    <row r="38" spans="1:8" x14ac:dyDescent="0.2">
      <c r="A38" s="4"/>
      <c r="C38" s="14" t="s">
        <v>27</v>
      </c>
      <c r="D38" s="15">
        <v>0</v>
      </c>
      <c r="E38" s="15">
        <v>0</v>
      </c>
    </row>
    <row r="39" spans="1:8" x14ac:dyDescent="0.2">
      <c r="A39" s="4"/>
      <c r="C39" s="14" t="s">
        <v>28</v>
      </c>
      <c r="D39" s="15">
        <v>0</v>
      </c>
      <c r="E39" s="15">
        <v>0</v>
      </c>
    </row>
    <row r="40" spans="1:8" x14ac:dyDescent="0.2">
      <c r="A40" s="4"/>
      <c r="B40" s="11" t="s">
        <v>7</v>
      </c>
      <c r="C40" s="12"/>
      <c r="D40" s="13">
        <f>+SUM(D41:D43)</f>
        <v>7451375.8999999994</v>
      </c>
      <c r="E40" s="13">
        <f>+SUM(E41:E43)</f>
        <v>4736552.67</v>
      </c>
    </row>
    <row r="41" spans="1:8" x14ac:dyDescent="0.2">
      <c r="A41" s="4"/>
      <c r="C41" s="14" t="s">
        <v>26</v>
      </c>
      <c r="D41" s="15">
        <v>0</v>
      </c>
      <c r="E41" s="15">
        <v>0</v>
      </c>
    </row>
    <row r="42" spans="1:8" x14ac:dyDescent="0.2">
      <c r="A42" s="4"/>
      <c r="C42" s="14" t="s">
        <v>27</v>
      </c>
      <c r="D42" s="15">
        <v>5888657.3499999996</v>
      </c>
      <c r="E42" s="15">
        <v>4736552.67</v>
      </c>
      <c r="G42" s="27"/>
      <c r="H42" s="27"/>
    </row>
    <row r="43" spans="1:8" x14ac:dyDescent="0.2">
      <c r="A43" s="4"/>
      <c r="C43" s="14" t="s">
        <v>29</v>
      </c>
      <c r="D43" s="15">
        <v>1562718.55</v>
      </c>
      <c r="E43" s="15">
        <v>0</v>
      </c>
      <c r="G43" s="27"/>
    </row>
    <row r="44" spans="1:8" x14ac:dyDescent="0.2">
      <c r="A44" s="16" t="s">
        <v>30</v>
      </c>
      <c r="C44" s="17"/>
      <c r="D44" s="13">
        <f>+D35-D40</f>
        <v>-7451375.8999999994</v>
      </c>
      <c r="E44" s="13">
        <f>+E35-E40</f>
        <v>-4736552.67</v>
      </c>
      <c r="G44" s="27"/>
    </row>
    <row r="45" spans="1:8" x14ac:dyDescent="0.2">
      <c r="A45" s="18"/>
      <c r="C45" s="17"/>
      <c r="D45" s="13"/>
      <c r="E45" s="13"/>
    </row>
    <row r="46" spans="1:8" x14ac:dyDescent="0.2">
      <c r="A46" s="7" t="s">
        <v>31</v>
      </c>
      <c r="C46" s="8"/>
      <c r="D46" s="15">
        <f>+SUM(D48:D51)</f>
        <v>4538987.3600000003</v>
      </c>
      <c r="E46" s="15">
        <f>+SUM(E48:E51)</f>
        <v>211757.600000006</v>
      </c>
    </row>
    <row r="47" spans="1:8" x14ac:dyDescent="0.2">
      <c r="A47" s="4"/>
      <c r="B47" s="11" t="s">
        <v>2</v>
      </c>
      <c r="C47" s="12"/>
      <c r="D47" s="13"/>
      <c r="E47" s="13"/>
    </row>
    <row r="48" spans="1:8" x14ac:dyDescent="0.2">
      <c r="A48" s="4"/>
      <c r="C48" s="14" t="s">
        <v>32</v>
      </c>
      <c r="D48" s="15">
        <v>0</v>
      </c>
      <c r="E48" s="15">
        <v>0</v>
      </c>
    </row>
    <row r="49" spans="1:9" x14ac:dyDescent="0.2">
      <c r="A49" s="4"/>
      <c r="C49" s="19" t="s">
        <v>33</v>
      </c>
      <c r="D49" s="15">
        <v>0</v>
      </c>
      <c r="E49" s="15">
        <v>0</v>
      </c>
    </row>
    <row r="50" spans="1:9" x14ac:dyDescent="0.2">
      <c r="A50" s="4"/>
      <c r="C50" s="19" t="s">
        <v>34</v>
      </c>
      <c r="D50" s="15">
        <v>0</v>
      </c>
      <c r="E50" s="15">
        <v>0</v>
      </c>
    </row>
    <row r="51" spans="1:9" x14ac:dyDescent="0.2">
      <c r="A51" s="4"/>
      <c r="C51" s="14" t="s">
        <v>35</v>
      </c>
      <c r="D51" s="15">
        <v>4538987.3600000003</v>
      </c>
      <c r="E51" s="15">
        <v>211757.600000006</v>
      </c>
    </row>
    <row r="52" spans="1:9" x14ac:dyDescent="0.2">
      <c r="A52" s="4"/>
      <c r="B52" s="11" t="s">
        <v>7</v>
      </c>
      <c r="C52" s="12"/>
      <c r="D52" s="13">
        <f>+SUM(D53:D56)</f>
        <v>0</v>
      </c>
      <c r="E52" s="13">
        <f>+SUM(E53:E56)</f>
        <v>0</v>
      </c>
    </row>
    <row r="53" spans="1:9" x14ac:dyDescent="0.2">
      <c r="A53" s="4"/>
      <c r="C53" s="14" t="s">
        <v>36</v>
      </c>
      <c r="D53" s="15">
        <v>0</v>
      </c>
      <c r="E53" s="15">
        <v>0</v>
      </c>
    </row>
    <row r="54" spans="1:9" x14ac:dyDescent="0.2">
      <c r="A54" s="4"/>
      <c r="C54" s="19" t="s">
        <v>33</v>
      </c>
      <c r="D54" s="15">
        <v>0</v>
      </c>
      <c r="E54" s="15">
        <v>0</v>
      </c>
    </row>
    <row r="55" spans="1:9" x14ac:dyDescent="0.2">
      <c r="A55" s="4"/>
      <c r="C55" s="19" t="s">
        <v>34</v>
      </c>
      <c r="D55" s="15">
        <v>0</v>
      </c>
      <c r="E55" s="15">
        <v>0</v>
      </c>
    </row>
    <row r="56" spans="1:9" x14ac:dyDescent="0.2">
      <c r="A56" s="4"/>
      <c r="C56" s="14" t="s">
        <v>37</v>
      </c>
      <c r="D56" s="15">
        <v>0</v>
      </c>
      <c r="E56" s="15">
        <v>0</v>
      </c>
    </row>
    <row r="57" spans="1:9" x14ac:dyDescent="0.2">
      <c r="A57" s="16" t="s">
        <v>38</v>
      </c>
      <c r="C57" s="17"/>
      <c r="D57" s="13">
        <f>+D46-D52</f>
        <v>4538987.3600000003</v>
      </c>
      <c r="E57" s="13">
        <f>+E46-E52</f>
        <v>211757.600000006</v>
      </c>
    </row>
    <row r="58" spans="1:9" x14ac:dyDescent="0.2">
      <c r="A58" s="18"/>
      <c r="C58" s="17"/>
      <c r="D58" s="13"/>
      <c r="E58" s="13"/>
    </row>
    <row r="59" spans="1:9" x14ac:dyDescent="0.2">
      <c r="A59" s="16" t="s">
        <v>39</v>
      </c>
      <c r="C59" s="17"/>
      <c r="D59" s="13">
        <f>+D33+D44+D57</f>
        <v>-763984.39999999851</v>
      </c>
      <c r="E59" s="13">
        <f>+E33+E44+E57</f>
        <v>855401.70999999985</v>
      </c>
    </row>
    <row r="60" spans="1:9" x14ac:dyDescent="0.2">
      <c r="A60" s="18"/>
      <c r="C60" s="17"/>
      <c r="D60" s="13"/>
      <c r="E60" s="13"/>
    </row>
    <row r="61" spans="1:9" x14ac:dyDescent="0.2">
      <c r="A61" s="16" t="s">
        <v>40</v>
      </c>
      <c r="C61" s="17"/>
      <c r="D61" s="13">
        <f>+E62</f>
        <v>4657806.629999999</v>
      </c>
      <c r="E61" s="13">
        <v>3802404.9199999995</v>
      </c>
      <c r="G61" s="25"/>
      <c r="H61" s="27"/>
      <c r="I61" s="27"/>
    </row>
    <row r="62" spans="1:9" x14ac:dyDescent="0.2">
      <c r="A62" s="16" t="s">
        <v>41</v>
      </c>
      <c r="C62" s="17"/>
      <c r="D62" s="13">
        <f>+D59+D61</f>
        <v>3893822.2300000004</v>
      </c>
      <c r="E62" s="13">
        <f>+E59+E61</f>
        <v>4657806.629999999</v>
      </c>
      <c r="G62" s="25"/>
      <c r="H62" s="27"/>
      <c r="I62" s="27"/>
    </row>
    <row r="63" spans="1:9" x14ac:dyDescent="0.2">
      <c r="A63" s="20"/>
      <c r="B63" s="21"/>
      <c r="C63" s="22"/>
      <c r="D63" s="22"/>
      <c r="E63" s="23"/>
      <c r="G63" s="25"/>
      <c r="H63" s="27"/>
      <c r="I63" s="27"/>
    </row>
    <row r="64" spans="1:9" x14ac:dyDescent="0.2">
      <c r="I64" s="27"/>
    </row>
    <row r="65" spans="1:4" x14ac:dyDescent="0.2">
      <c r="A65" s="26" t="s">
        <v>48</v>
      </c>
    </row>
    <row r="75" spans="1:4" x14ac:dyDescent="0.2">
      <c r="D75" s="3" t="s">
        <v>49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3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3</xdr:col>
                <xdr:colOff>523875</xdr:colOff>
                <xdr:row>69</xdr:row>
                <xdr:rowOff>104775</xdr:rowOff>
              </from>
              <to>
                <xdr:col>5</xdr:col>
                <xdr:colOff>104775</xdr:colOff>
                <xdr:row>75</xdr:row>
                <xdr:rowOff>47625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</cp:lastModifiedBy>
  <cp:revision/>
  <cp:lastPrinted>2021-02-16T15:24:44Z</cp:lastPrinted>
  <dcterms:created xsi:type="dcterms:W3CDTF">2012-12-11T20:31:36Z</dcterms:created>
  <dcterms:modified xsi:type="dcterms:W3CDTF">2021-02-16T15:24:52Z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